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indy Warda\Desktop\DDA\Cindy's and Kathy's files\Budgets\"/>
    </mc:Choice>
  </mc:AlternateContent>
  <xr:revisionPtr revIDLastSave="0" documentId="13_ncr:1_{521B34DD-07BA-45E9-8F06-BE92BF75F988}" xr6:coauthVersionLast="47" xr6:coauthVersionMax="47" xr10:uidLastSave="{00000000-0000-0000-0000-000000000000}"/>
  <bookViews>
    <workbookView xWindow="2505" yWindow="2505" windowWidth="15855" windowHeight="936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H33" i="1" l="1"/>
  <c r="H36" i="1" s="1"/>
  <c r="H11" i="1"/>
  <c r="G48" i="1"/>
  <c r="G11" i="1"/>
  <c r="G33" i="1"/>
  <c r="F48" i="1"/>
  <c r="F33" i="1"/>
  <c r="F36" i="1" s="1"/>
  <c r="F11" i="1"/>
  <c r="E33" i="1"/>
  <c r="E48" i="1"/>
  <c r="E11" i="1"/>
  <c r="D48" i="1"/>
  <c r="C48" i="1"/>
  <c r="D36" i="1"/>
  <c r="D39" i="1" s="1"/>
  <c r="D33" i="1"/>
  <c r="C33" i="1"/>
  <c r="C11" i="1"/>
  <c r="G36" i="1" l="1"/>
  <c r="E36" i="1"/>
  <c r="C36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Cindy Warda</author>
  </authors>
  <commentList>
    <comment ref="F21" authorId="0" shapeId="0" xr:uid="{78EA8910-A4B5-4F07-AA26-D070471E5113}">
      <text>
        <r>
          <rPr>
            <b/>
            <sz val="9"/>
            <color indexed="81"/>
            <rFont val="Tahoma"/>
            <charset val="1"/>
          </rPr>
          <t>Cindy Warda:</t>
        </r>
        <r>
          <rPr>
            <sz val="9"/>
            <color indexed="81"/>
            <rFont val="Tahoma"/>
            <charset val="1"/>
          </rPr>
          <t xml:space="preserve">
Ads &amp; Postage for District Renewal</t>
        </r>
      </text>
    </comment>
    <comment ref="F28" authorId="0" shapeId="0" xr:uid="{646715B5-7DF4-4030-B88D-DD2882E9D3E7}">
      <text>
        <r>
          <rPr>
            <b/>
            <sz val="9"/>
            <color indexed="81"/>
            <rFont val="Tahoma"/>
            <charset val="1"/>
          </rPr>
          <t>Cindy Warda:</t>
        </r>
        <r>
          <rPr>
            <sz val="9"/>
            <color indexed="81"/>
            <rFont val="Tahoma"/>
            <charset val="1"/>
          </rPr>
          <t xml:space="preserve">
Water &amp; Sewer Startup</t>
        </r>
      </text>
    </comment>
    <comment ref="H28" authorId="0" shapeId="0" xr:uid="{78DD4158-9761-4B90-842C-F64AF12D2B8A}">
      <text>
        <r>
          <rPr>
            <b/>
            <sz val="9"/>
            <color indexed="81"/>
            <rFont val="Tahoma"/>
            <charset val="1"/>
          </rPr>
          <t>Cindy Warda:</t>
        </r>
        <r>
          <rPr>
            <sz val="9"/>
            <color indexed="81"/>
            <rFont val="Tahoma"/>
            <charset val="1"/>
          </rPr>
          <t xml:space="preserve">
sewer/water extension</t>
        </r>
      </text>
    </comment>
    <comment ref="F29" authorId="0" shapeId="0" xr:uid="{F81AF01F-D1A5-47CF-955A-8436D4543BF9}">
      <text>
        <r>
          <rPr>
            <b/>
            <sz val="9"/>
            <color indexed="81"/>
            <rFont val="Tahoma"/>
            <charset val="1"/>
          </rPr>
          <t>Cindy Warda:</t>
        </r>
        <r>
          <rPr>
            <sz val="9"/>
            <color indexed="81"/>
            <rFont val="Tahoma"/>
            <charset val="1"/>
          </rPr>
          <t xml:space="preserve">
Economic Redevelopment of Blighted Properties</t>
        </r>
      </text>
    </comment>
  </commentList>
</comments>
</file>

<file path=xl/sharedStrings.xml><?xml version="1.0" encoding="utf-8"?>
<sst xmlns="http://schemas.openxmlformats.org/spreadsheetml/2006/main" count="60" uniqueCount="48">
  <si>
    <t>REVENUES:</t>
  </si>
  <si>
    <t>Property Tax</t>
  </si>
  <si>
    <t>Interest/Rent</t>
  </si>
  <si>
    <t>EXPENDITURES:</t>
  </si>
  <si>
    <t>Fire Protection</t>
  </si>
  <si>
    <t>Supplies</t>
  </si>
  <si>
    <t>Executive Director</t>
  </si>
  <si>
    <t>Treasurer</t>
  </si>
  <si>
    <t>Audit/Accounting</t>
  </si>
  <si>
    <t>Marketing</t>
  </si>
  <si>
    <t>Ad &amp; Printing</t>
  </si>
  <si>
    <t>Light &amp; Road Maint</t>
  </si>
  <si>
    <t>Miscellaneous</t>
  </si>
  <si>
    <t>Dues &amp; Subscritptions</t>
  </si>
  <si>
    <t>Insurance</t>
  </si>
  <si>
    <t>Planning</t>
  </si>
  <si>
    <t>Capital Outlay</t>
  </si>
  <si>
    <t>Grants</t>
  </si>
  <si>
    <t>Contingency</t>
  </si>
  <si>
    <t xml:space="preserve">   TOTAL EXPENDITURES</t>
  </si>
  <si>
    <t xml:space="preserve">   TOTAL REVENUES</t>
  </si>
  <si>
    <t xml:space="preserve">   Excess of Revenue</t>
  </si>
  <si>
    <t xml:space="preserve">      Over (Under) Expenditures</t>
  </si>
  <si>
    <t xml:space="preserve">   Beginning Fund Balance</t>
  </si>
  <si>
    <t xml:space="preserve">   Ending Fund Balance</t>
  </si>
  <si>
    <t>Proposed</t>
  </si>
  <si>
    <t>ACCOUNTS:</t>
  </si>
  <si>
    <t xml:space="preserve">   Checking</t>
  </si>
  <si>
    <t xml:space="preserve">   CD-0770</t>
  </si>
  <si>
    <t xml:space="preserve">   MMCA</t>
  </si>
  <si>
    <t xml:space="preserve">   CD-2841</t>
  </si>
  <si>
    <t xml:space="preserve">   CD-2130</t>
  </si>
  <si>
    <t>Accounts Payable</t>
  </si>
  <si>
    <t xml:space="preserve"> </t>
  </si>
  <si>
    <t>FY 2020-2021</t>
  </si>
  <si>
    <t>Economic Redevelopment</t>
  </si>
  <si>
    <t>Lighting &amp; Utilities</t>
  </si>
  <si>
    <t>YTD thru June</t>
  </si>
  <si>
    <t>FY 2021-2022</t>
  </si>
  <si>
    <t>Acct Totals:</t>
  </si>
  <si>
    <t>FY 2022-2023</t>
  </si>
  <si>
    <t>12 month, Maturity Date: 3/22/23</t>
  </si>
  <si>
    <t>12 month, Maturity Date: 6/16/23</t>
  </si>
  <si>
    <t>12 month, Maturity Date 6/13/23</t>
  </si>
  <si>
    <t>thru June</t>
  </si>
  <si>
    <t>State Grants</t>
  </si>
  <si>
    <t>FY 2023-2024</t>
  </si>
  <si>
    <t>thu April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</si>
</sst>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0">
    <xf numFmtId="0" fontId="0" fillId="0" borderId="0" xfId="0"/>
    <xf numFmtId="0" fontId="2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164" fontId="0" fillId="0" borderId="0" xfId="1" applyNumberFormat="1" applyFont="1"/>
    <xf numFmtId="164" fontId="0" fillId="0" borderId="0" xfId="0" applyNumberFormat="1"/>
    <xf numFmtId="0" fontId="0" fillId="0" borderId="0" xfId="0" applyAlignment="1">
      <alignment horizontal="right"/>
    </xf>
    <xf numFmtId="43" fontId="0" fillId="0" borderId="0" xfId="1" applyFont="1"/>
    <xf numFmtId="43" fontId="0" fillId="0" borderId="0" xfId="0" applyNumberFormat="1"/>
    <xf numFmtId="3" fontId="0" fillId="0" borderId="0" xfId="0" applyNumberForma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3:H48"/>
  <sheetViews>
    <sheetView tabSelected="1" view="pageLayout" topLeftCell="D1" zoomScaleNormal="100" workbookViewId="0">
      <selection activeCell="H38" sqref="H38:H48"/>
    </sheetView>
  </sheetViews>
  <sheetFormatPr defaultRowHeight="15" x14ac:dyDescent="0.25"/>
  <cols>
    <col min="1" max="1" width="10.5703125" customWidth="1"/>
    <col min="2" max="2" width="28.140625" customWidth="1"/>
    <col min="3" max="3" width="11.5703125" bestFit="1" customWidth="1"/>
    <col min="4" max="4" width="11.85546875" customWidth="1"/>
    <col min="5" max="5" width="12.5703125" customWidth="1"/>
    <col min="6" max="7" width="14.42578125" bestFit="1" customWidth="1"/>
    <col min="8" max="8" width="11.5703125" customWidth="1"/>
  </cols>
  <sheetData>
    <row r="3" spans="1:8" x14ac:dyDescent="0.25">
      <c r="C3" t="s">
        <v>34</v>
      </c>
      <c r="D3" t="s">
        <v>38</v>
      </c>
      <c r="E3" t="s">
        <v>38</v>
      </c>
      <c r="F3" t="s">
        <v>40</v>
      </c>
      <c r="G3" t="s">
        <v>40</v>
      </c>
      <c r="H3" t="s">
        <v>46</v>
      </c>
    </row>
    <row r="4" spans="1:8" x14ac:dyDescent="0.25">
      <c r="C4" s="3" t="s">
        <v>37</v>
      </c>
      <c r="D4" s="3" t="s">
        <v>25</v>
      </c>
      <c r="E4" s="3" t="s">
        <v>44</v>
      </c>
      <c r="F4" s="3" t="s">
        <v>25</v>
      </c>
      <c r="G4" s="3" t="s">
        <v>47</v>
      </c>
      <c r="H4" s="3" t="s">
        <v>25</v>
      </c>
    </row>
    <row r="5" spans="1:8" x14ac:dyDescent="0.25">
      <c r="A5" s="2" t="s">
        <v>0</v>
      </c>
    </row>
    <row r="6" spans="1:8" x14ac:dyDescent="0.25">
      <c r="B6" t="s">
        <v>1</v>
      </c>
      <c r="C6" s="4">
        <v>67368</v>
      </c>
      <c r="D6" s="4">
        <v>68000</v>
      </c>
      <c r="E6" s="4">
        <v>56543</v>
      </c>
      <c r="F6" s="4">
        <v>68000</v>
      </c>
      <c r="G6" s="4">
        <v>57023</v>
      </c>
      <c r="H6" s="4">
        <v>65800</v>
      </c>
    </row>
    <row r="7" spans="1:8" x14ac:dyDescent="0.25">
      <c r="B7" t="s">
        <v>2</v>
      </c>
      <c r="C7" s="4">
        <v>3796</v>
      </c>
      <c r="D7" s="4">
        <v>2000</v>
      </c>
      <c r="E7" s="4">
        <v>29</v>
      </c>
      <c r="F7" s="4">
        <v>1000</v>
      </c>
      <c r="G7" s="4">
        <v>205.2</v>
      </c>
      <c r="H7" s="4">
        <v>500</v>
      </c>
    </row>
    <row r="8" spans="1:8" x14ac:dyDescent="0.25">
      <c r="B8" t="s">
        <v>12</v>
      </c>
      <c r="C8" s="4">
        <v>3894</v>
      </c>
      <c r="H8" s="4"/>
    </row>
    <row r="9" spans="1:8" x14ac:dyDescent="0.25">
      <c r="B9" t="s">
        <v>45</v>
      </c>
      <c r="C9" s="4"/>
      <c r="G9">
        <v>4222</v>
      </c>
      <c r="H9" s="4"/>
    </row>
    <row r="10" spans="1:8" x14ac:dyDescent="0.25">
      <c r="E10" t="s">
        <v>33</v>
      </c>
      <c r="H10" s="4"/>
    </row>
    <row r="11" spans="1:8" x14ac:dyDescent="0.25">
      <c r="B11" s="1" t="s">
        <v>20</v>
      </c>
      <c r="C11" s="4">
        <f>SUM(C6:C10)</f>
        <v>75058</v>
      </c>
      <c r="D11" s="4">
        <v>70000</v>
      </c>
      <c r="E11" s="7">
        <f>SUM(E6:E10)</f>
        <v>56572</v>
      </c>
      <c r="F11" s="7">
        <f>SUM(F6:F10)</f>
        <v>69000</v>
      </c>
      <c r="G11" s="7">
        <f>SUM(G6:G10)</f>
        <v>61450.2</v>
      </c>
      <c r="H11" s="4">
        <f>SUM(H6:H10)</f>
        <v>66300</v>
      </c>
    </row>
    <row r="12" spans="1:8" x14ac:dyDescent="0.25">
      <c r="H12" s="4"/>
    </row>
    <row r="13" spans="1:8" x14ac:dyDescent="0.25">
      <c r="A13" s="2" t="s">
        <v>3</v>
      </c>
      <c r="H13" s="4"/>
    </row>
    <row r="14" spans="1:8" x14ac:dyDescent="0.25">
      <c r="B14" t="s">
        <v>4</v>
      </c>
      <c r="C14" s="4">
        <v>14029</v>
      </c>
      <c r="D14" s="4">
        <v>14000</v>
      </c>
      <c r="E14" s="4">
        <v>0</v>
      </c>
      <c r="F14" s="4">
        <v>14000</v>
      </c>
      <c r="G14" s="4" t="s">
        <v>33</v>
      </c>
      <c r="H14" s="4">
        <v>16800</v>
      </c>
    </row>
    <row r="15" spans="1:8" x14ac:dyDescent="0.25">
      <c r="B15" t="s">
        <v>5</v>
      </c>
      <c r="D15" s="4">
        <v>500</v>
      </c>
      <c r="E15" s="4">
        <v>375</v>
      </c>
      <c r="F15">
        <v>1000</v>
      </c>
      <c r="G15" t="s">
        <v>33</v>
      </c>
      <c r="H15" s="4">
        <v>1000</v>
      </c>
    </row>
    <row r="16" spans="1:8" x14ac:dyDescent="0.25">
      <c r="B16" t="s">
        <v>6</v>
      </c>
      <c r="C16" s="4">
        <v>7050</v>
      </c>
      <c r="D16" s="4">
        <v>7560</v>
      </c>
      <c r="E16" s="4">
        <v>5100</v>
      </c>
      <c r="F16" s="4">
        <v>7560</v>
      </c>
      <c r="G16" s="4">
        <v>4825</v>
      </c>
      <c r="H16" s="4">
        <v>7560</v>
      </c>
    </row>
    <row r="17" spans="2:8" x14ac:dyDescent="0.25">
      <c r="B17" t="s">
        <v>7</v>
      </c>
      <c r="H17" s="4"/>
    </row>
    <row r="18" spans="2:8" x14ac:dyDescent="0.25">
      <c r="B18" t="s">
        <v>8</v>
      </c>
      <c r="C18" s="4">
        <v>2870</v>
      </c>
      <c r="D18" s="4">
        <v>4000</v>
      </c>
      <c r="E18" s="4">
        <v>2990</v>
      </c>
      <c r="F18" s="4">
        <v>5000</v>
      </c>
      <c r="G18" s="4">
        <v>2900</v>
      </c>
      <c r="H18" s="4">
        <v>5000</v>
      </c>
    </row>
    <row r="19" spans="2:8" x14ac:dyDescent="0.25">
      <c r="B19" t="s">
        <v>32</v>
      </c>
      <c r="C19" t="s">
        <v>33</v>
      </c>
      <c r="E19" s="4">
        <v>1160</v>
      </c>
      <c r="F19">
        <v>2000</v>
      </c>
      <c r="G19" t="s">
        <v>33</v>
      </c>
      <c r="H19" s="4">
        <v>2000</v>
      </c>
    </row>
    <row r="20" spans="2:8" x14ac:dyDescent="0.25">
      <c r="B20" t="s">
        <v>9</v>
      </c>
      <c r="C20" s="4">
        <v>480</v>
      </c>
      <c r="D20">
        <v>750</v>
      </c>
      <c r="E20" s="4">
        <v>480</v>
      </c>
      <c r="F20" s="4">
        <v>750</v>
      </c>
      <c r="G20" s="4">
        <v>96.28</v>
      </c>
      <c r="H20" s="4">
        <v>500</v>
      </c>
    </row>
    <row r="21" spans="2:8" x14ac:dyDescent="0.25">
      <c r="B21" t="s">
        <v>10</v>
      </c>
      <c r="D21" s="4">
        <v>1000</v>
      </c>
      <c r="E21" s="4">
        <v>750</v>
      </c>
      <c r="F21">
        <v>1000</v>
      </c>
      <c r="G21">
        <v>725.6</v>
      </c>
      <c r="H21" s="4">
        <v>500</v>
      </c>
    </row>
    <row r="22" spans="2:8" x14ac:dyDescent="0.25">
      <c r="B22" t="s">
        <v>11</v>
      </c>
      <c r="C22" s="4">
        <v>2092</v>
      </c>
      <c r="D22" s="4">
        <v>7000</v>
      </c>
      <c r="E22" s="4">
        <v>900</v>
      </c>
      <c r="F22" s="4">
        <v>5000</v>
      </c>
      <c r="G22" s="4">
        <v>9054.4699999999993</v>
      </c>
      <c r="H22" s="4">
        <v>5000</v>
      </c>
    </row>
    <row r="23" spans="2:8" x14ac:dyDescent="0.25">
      <c r="B23" t="s">
        <v>36</v>
      </c>
      <c r="C23">
        <v>1544</v>
      </c>
      <c r="D23">
        <v>3000</v>
      </c>
      <c r="E23">
        <v>1590</v>
      </c>
      <c r="F23">
        <v>2000</v>
      </c>
      <c r="G23">
        <v>2116.7800000000002</v>
      </c>
      <c r="H23" s="4">
        <v>2500</v>
      </c>
    </row>
    <row r="24" spans="2:8" x14ac:dyDescent="0.25">
      <c r="B24" t="s">
        <v>12</v>
      </c>
      <c r="C24" s="4">
        <v>367</v>
      </c>
      <c r="D24" s="4">
        <v>200</v>
      </c>
      <c r="E24" s="4">
        <v>96</v>
      </c>
      <c r="F24" s="4">
        <v>300</v>
      </c>
      <c r="G24" s="4">
        <v>54.75</v>
      </c>
      <c r="H24" s="4">
        <v>200</v>
      </c>
    </row>
    <row r="25" spans="2:8" x14ac:dyDescent="0.25">
      <c r="B25" t="s">
        <v>13</v>
      </c>
      <c r="C25" s="4">
        <v>41.98</v>
      </c>
      <c r="D25" s="4">
        <v>500</v>
      </c>
      <c r="E25" s="4">
        <v>75</v>
      </c>
      <c r="F25" s="4">
        <v>300</v>
      </c>
      <c r="G25" s="4" t="s">
        <v>33</v>
      </c>
      <c r="H25" s="4">
        <v>300</v>
      </c>
    </row>
    <row r="26" spans="2:8" x14ac:dyDescent="0.25">
      <c r="B26" t="s">
        <v>14</v>
      </c>
      <c r="D26" s="4">
        <v>750</v>
      </c>
      <c r="E26" s="4">
        <v>563</v>
      </c>
      <c r="F26" s="4">
        <v>750</v>
      </c>
      <c r="G26" s="4" t="s">
        <v>33</v>
      </c>
      <c r="H26" s="4">
        <v>0</v>
      </c>
    </row>
    <row r="27" spans="2:8" x14ac:dyDescent="0.25">
      <c r="B27" t="s">
        <v>15</v>
      </c>
      <c r="C27" s="4">
        <v>1615</v>
      </c>
      <c r="D27" s="4">
        <v>5000</v>
      </c>
      <c r="E27" s="4">
        <v>3750</v>
      </c>
      <c r="F27" s="4">
        <v>5000</v>
      </c>
      <c r="G27" s="4" t="s">
        <v>33</v>
      </c>
      <c r="H27" s="4">
        <v>5000</v>
      </c>
    </row>
    <row r="28" spans="2:8" x14ac:dyDescent="0.25">
      <c r="B28" t="s">
        <v>16</v>
      </c>
      <c r="C28" s="4">
        <v>3040</v>
      </c>
      <c r="D28" s="4">
        <v>100000</v>
      </c>
      <c r="E28" s="4">
        <v>75000</v>
      </c>
      <c r="F28" s="4">
        <v>200000</v>
      </c>
      <c r="G28" s="4">
        <v>174764.7</v>
      </c>
      <c r="H28" s="4">
        <v>300000</v>
      </c>
    </row>
    <row r="29" spans="2:8" x14ac:dyDescent="0.25">
      <c r="B29" t="s">
        <v>35</v>
      </c>
      <c r="D29" s="4">
        <v>300000</v>
      </c>
      <c r="E29">
        <v>2652.5</v>
      </c>
      <c r="F29" s="4">
        <v>300000</v>
      </c>
      <c r="G29" s="4">
        <v>8359.93</v>
      </c>
      <c r="H29" s="4"/>
    </row>
    <row r="30" spans="2:8" x14ac:dyDescent="0.25">
      <c r="B30" t="s">
        <v>17</v>
      </c>
      <c r="H30" s="4"/>
    </row>
    <row r="31" spans="2:8" x14ac:dyDescent="0.25">
      <c r="B31" t="s">
        <v>18</v>
      </c>
      <c r="H31" s="4"/>
    </row>
    <row r="32" spans="2:8" x14ac:dyDescent="0.25">
      <c r="H32" s="4"/>
    </row>
    <row r="33" spans="1:8" x14ac:dyDescent="0.25">
      <c r="B33" s="1" t="s">
        <v>19</v>
      </c>
      <c r="C33" s="4">
        <f t="shared" ref="C33:D33" si="0">SUM(C14:C31)</f>
        <v>33128.979999999996</v>
      </c>
      <c r="D33" s="4">
        <f t="shared" si="0"/>
        <v>444260</v>
      </c>
      <c r="E33" s="7">
        <f>SUM(E13:E31)</f>
        <v>95481.5</v>
      </c>
      <c r="F33" s="7">
        <f>SUM(F13:F31)</f>
        <v>544660</v>
      </c>
      <c r="G33" s="7">
        <f>SUM(G13:G31)</f>
        <v>202897.51</v>
      </c>
      <c r="H33" s="4">
        <f>SUM(H13:H31)</f>
        <v>346360</v>
      </c>
    </row>
    <row r="34" spans="1:8" x14ac:dyDescent="0.25">
      <c r="H34" s="4"/>
    </row>
    <row r="35" spans="1:8" x14ac:dyDescent="0.25">
      <c r="B35" t="s">
        <v>21</v>
      </c>
      <c r="F35" s="7"/>
      <c r="G35" s="7"/>
      <c r="H35" s="4"/>
    </row>
    <row r="36" spans="1:8" x14ac:dyDescent="0.25">
      <c r="B36" t="s">
        <v>22</v>
      </c>
      <c r="C36" s="5">
        <f t="shared" ref="C36:H36" si="1">(C11-C33)</f>
        <v>41929.020000000004</v>
      </c>
      <c r="D36" s="5">
        <f t="shared" si="1"/>
        <v>-374260</v>
      </c>
      <c r="E36" s="7">
        <f t="shared" si="1"/>
        <v>-38909.5</v>
      </c>
      <c r="F36" s="7">
        <f t="shared" si="1"/>
        <v>-475660</v>
      </c>
      <c r="G36" s="7">
        <f t="shared" si="1"/>
        <v>-141447.31</v>
      </c>
      <c r="H36" s="4">
        <f t="shared" si="1"/>
        <v>-280060</v>
      </c>
    </row>
    <row r="37" spans="1:8" x14ac:dyDescent="0.25">
      <c r="H37" s="4"/>
    </row>
    <row r="38" spans="1:8" x14ac:dyDescent="0.25">
      <c r="B38" t="s">
        <v>23</v>
      </c>
      <c r="C38" s="4">
        <v>513578</v>
      </c>
      <c r="D38" s="9">
        <v>557351</v>
      </c>
      <c r="E38" s="4">
        <v>557351</v>
      </c>
      <c r="F38" s="7">
        <v>613923.09</v>
      </c>
      <c r="G38" s="7">
        <v>594427.18999999994</v>
      </c>
      <c r="H38" s="4">
        <v>594427.18999999994</v>
      </c>
    </row>
    <row r="39" spans="1:8" x14ac:dyDescent="0.25">
      <c r="B39" t="s">
        <v>24</v>
      </c>
      <c r="C39" s="5">
        <v>557351</v>
      </c>
      <c r="D39" s="5">
        <f>(D38+D36)</f>
        <v>183091</v>
      </c>
      <c r="E39" s="7">
        <v>613923.09</v>
      </c>
      <c r="F39" s="7">
        <v>594427.18999999994</v>
      </c>
      <c r="G39" s="7">
        <v>656392.22</v>
      </c>
      <c r="H39" s="4">
        <v>656392.22</v>
      </c>
    </row>
    <row r="40" spans="1:8" x14ac:dyDescent="0.25">
      <c r="H40" s="4"/>
    </row>
    <row r="41" spans="1:8" x14ac:dyDescent="0.25">
      <c r="A41" s="1" t="s">
        <v>26</v>
      </c>
      <c r="H41" s="4"/>
    </row>
    <row r="42" spans="1:8" x14ac:dyDescent="0.25">
      <c r="A42" t="s">
        <v>29</v>
      </c>
      <c r="C42" s="7">
        <v>46657.85</v>
      </c>
      <c r="D42" s="7">
        <v>47289.09</v>
      </c>
      <c r="E42" s="7">
        <v>80147</v>
      </c>
      <c r="F42" s="7">
        <v>80896.25</v>
      </c>
      <c r="G42" s="7">
        <v>58390.89</v>
      </c>
      <c r="H42" s="4">
        <v>58390.89</v>
      </c>
    </row>
    <row r="43" spans="1:8" x14ac:dyDescent="0.25">
      <c r="A43" t="s">
        <v>27</v>
      </c>
      <c r="C43" s="7">
        <v>123248.65</v>
      </c>
      <c r="D43" s="7">
        <v>123243.42</v>
      </c>
      <c r="E43" s="7">
        <v>123276.35</v>
      </c>
      <c r="F43" s="7">
        <v>123276.35</v>
      </c>
      <c r="G43" s="7">
        <v>120786.26</v>
      </c>
      <c r="H43" s="4">
        <v>120786.26</v>
      </c>
    </row>
    <row r="44" spans="1:8" x14ac:dyDescent="0.25">
      <c r="A44" t="s">
        <v>28</v>
      </c>
      <c r="B44" s="6" t="s">
        <v>42</v>
      </c>
      <c r="C44" s="7">
        <v>110677.27</v>
      </c>
      <c r="D44" s="7">
        <v>109688.49</v>
      </c>
      <c r="E44" s="7">
        <v>110677.27</v>
      </c>
      <c r="F44" s="7">
        <v>110677.27</v>
      </c>
      <c r="G44" s="7">
        <v>110902</v>
      </c>
      <c r="H44" s="4">
        <v>110902</v>
      </c>
    </row>
    <row r="45" spans="1:8" x14ac:dyDescent="0.25">
      <c r="A45" t="s">
        <v>30</v>
      </c>
      <c r="B45" s="6" t="s">
        <v>41</v>
      </c>
      <c r="C45" s="7">
        <v>114597.34</v>
      </c>
      <c r="D45" s="7">
        <v>113792.82</v>
      </c>
      <c r="E45" s="7">
        <v>114597.34</v>
      </c>
      <c r="F45" s="7">
        <v>114597.34</v>
      </c>
      <c r="G45" s="7"/>
      <c r="H45" s="4"/>
    </row>
    <row r="46" spans="1:8" x14ac:dyDescent="0.25">
      <c r="A46" t="s">
        <v>31</v>
      </c>
      <c r="B46" s="6" t="s">
        <v>43</v>
      </c>
      <c r="C46" s="7">
        <v>161415.70000000001</v>
      </c>
      <c r="D46" s="7">
        <v>161395.07999999999</v>
      </c>
      <c r="E46" s="7">
        <v>161415.70000000001</v>
      </c>
      <c r="F46" s="7">
        <v>161415.70000000001</v>
      </c>
      <c r="G46" s="7">
        <v>163416</v>
      </c>
      <c r="H46" s="4">
        <v>163416</v>
      </c>
    </row>
    <row r="47" spans="1:8" x14ac:dyDescent="0.25">
      <c r="H47" s="4"/>
    </row>
    <row r="48" spans="1:8" x14ac:dyDescent="0.25">
      <c r="A48" s="1" t="s">
        <v>39</v>
      </c>
      <c r="C48" s="8">
        <f>SUM(C42:C46)</f>
        <v>556596.81000000006</v>
      </c>
      <c r="D48" s="8">
        <f>SUM(D42:D46)</f>
        <v>555408.9</v>
      </c>
      <c r="E48" s="7">
        <f>SUM(E42:E46)</f>
        <v>590113.65999999992</v>
      </c>
      <c r="F48" s="7">
        <f>SUM(F42:F46)</f>
        <v>590862.90999999992</v>
      </c>
      <c r="G48" s="7">
        <f>SUM(G42:G46)</f>
        <v>453495.15</v>
      </c>
      <c r="H48" s="4">
        <v>453495.15</v>
      </c>
    </row>
  </sheetData>
  <pageMargins left="0.7" right="0.7" top="0.75" bottom="0.75" header="0.3" footer="0.3"/>
  <pageSetup scale="80" orientation="portrait" horizontalDpi="300" verticalDpi="300" r:id="rId1"/>
  <headerFooter>
    <oddHeader xml:space="preserve">&amp;L5/1/2023&amp;CCLAM LAKE TOWNSHIP DDA
FY 2023/2024 DRAFT BUDGET
&amp;R
O7-01-2023 THRU 06-30-2024 
</oddHead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Cindy Warda</dc:creator>
  <cp:lastModifiedBy>Cindy Warda</cp:lastModifiedBy>
  <cp:lastPrinted>2023-07-10T15:29:02Z</cp:lastPrinted>
  <dcterms:created xsi:type="dcterms:W3CDTF">2017-06-13T14:55:20Z</dcterms:created>
  <dcterms:modified xsi:type="dcterms:W3CDTF">2023-07-10T15:31:19Z</dcterms:modified>
</cp:coreProperties>
</file>